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XXI\"/>
    </mc:Choice>
  </mc:AlternateContent>
  <xr:revisionPtr revIDLastSave="0" documentId="13_ncr:1_{ABCD6654-A177-4EFA-8795-65049558F7D5}" xr6:coauthVersionLast="45" xr6:coauthVersionMax="45" xr10:uidLastSave="{00000000-0000-0000-0000-000000000000}"/>
  <bookViews>
    <workbookView xWindow="-120" yWindow="-120" windowWidth="24240" windowHeight="13140" xr2:uid="{2818FBB5-F66A-4A3A-98CA-FD5667EADE76}"/>
  </bookViews>
  <sheets>
    <sheet name="INGRESOS- EGERSOSs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35" i="1"/>
  <c r="P34" i="1"/>
  <c r="P25" i="1"/>
  <c r="P26" i="1"/>
  <c r="P27" i="1"/>
  <c r="P28" i="1"/>
  <c r="P29" i="1"/>
  <c r="P30" i="1"/>
  <c r="P31" i="1"/>
  <c r="P32" i="1"/>
  <c r="P33" i="1"/>
  <c r="M34" i="1"/>
  <c r="N34" i="1"/>
  <c r="O34" i="1"/>
  <c r="L32" i="1"/>
  <c r="L31" i="1"/>
  <c r="L30" i="1"/>
  <c r="L24" i="1"/>
  <c r="L34" i="1" s="1"/>
  <c r="K33" i="1"/>
  <c r="K32" i="1"/>
  <c r="K31" i="1"/>
  <c r="K30" i="1"/>
  <c r="K24" i="1"/>
  <c r="K34" i="1" s="1"/>
  <c r="J31" i="1"/>
  <c r="J30" i="1"/>
  <c r="J24" i="1"/>
  <c r="J34" i="1" s="1"/>
  <c r="D17" i="1" l="1"/>
  <c r="D18" i="1" s="1"/>
  <c r="F17" i="1"/>
  <c r="F18" i="1" s="1"/>
  <c r="E17" i="1"/>
  <c r="E18" i="1" s="1"/>
  <c r="E34" i="1"/>
  <c r="E35" i="1" s="1"/>
  <c r="N35" i="1"/>
  <c r="O35" i="1"/>
  <c r="N36" i="1"/>
  <c r="M35" i="1"/>
  <c r="L36" i="1"/>
  <c r="K35" i="1"/>
  <c r="J36" i="1"/>
  <c r="I34" i="1"/>
  <c r="I35" i="1" s="1"/>
  <c r="H34" i="1"/>
  <c r="H36" i="1" s="1"/>
  <c r="G34" i="1"/>
  <c r="G35" i="1" s="1"/>
  <c r="F34" i="1"/>
  <c r="F35" i="1" s="1"/>
  <c r="D34" i="1"/>
  <c r="D35" i="1" s="1"/>
  <c r="P16" i="1"/>
  <c r="P15" i="1"/>
  <c r="H35" i="1" l="1"/>
  <c r="L35" i="1"/>
  <c r="J35" i="1"/>
  <c r="P14" i="1"/>
  <c r="P13" i="1"/>
  <c r="E36" i="1"/>
  <c r="G36" i="1"/>
  <c r="I36" i="1"/>
  <c r="K36" i="1"/>
  <c r="M36" i="1"/>
  <c r="O36" i="1"/>
  <c r="F36" i="1"/>
  <c r="P17" i="1" l="1"/>
  <c r="D36" i="1"/>
  <c r="P18" i="1"/>
  <c r="P36" i="1" s="1"/>
</calcChain>
</file>

<file path=xl/sharedStrings.xml><?xml version="1.0" encoding="utf-8"?>
<sst xmlns="http://schemas.openxmlformats.org/spreadsheetml/2006/main" count="38" uniqueCount="37">
  <si>
    <t>ADMINISTRACION DE LA BENEFICENCIA PUBLICA DEL ESTADO DE COLIMA</t>
  </si>
  <si>
    <t xml:space="preserve"> INGRESOS Y EGRESOS 2020</t>
  </si>
  <si>
    <t>Aprobado el :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</si>
  <si>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</si>
  <si>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</si>
  <si>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</si>
  <si>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</si>
  <si>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</si>
  <si>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</si>
  <si>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</si>
  <si>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</si>
  <si>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</si>
  <si>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</si>
  <si>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</si>
  <si>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</si>
  <si>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</si>
  <si>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</si>
  <si>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MONTO (PESOS)</t>
  </si>
  <si>
    <t>INGRESOS</t>
  </si>
  <si>
    <t>Cuotas  de recuperacion</t>
  </si>
  <si>
    <t>Recurso Federal</t>
  </si>
  <si>
    <t>Otros</t>
  </si>
  <si>
    <t>Subtotal</t>
  </si>
  <si>
    <t>INGRESO DISPONIBLE</t>
  </si>
  <si>
    <t>EGRESOS</t>
  </si>
  <si>
    <t>DE LA ACTIVIDAD</t>
  </si>
  <si>
    <t>01.-Apoyo a pacientes</t>
  </si>
  <si>
    <t>Cuotas</t>
  </si>
  <si>
    <t>R. federal</t>
  </si>
  <si>
    <t>Recurso 5%</t>
  </si>
  <si>
    <t>02.-Reservas especiales</t>
  </si>
  <si>
    <t>04.-Otros</t>
  </si>
  <si>
    <t>DE OPERACIÓN</t>
  </si>
  <si>
    <t>01.-Gastos Imprevistos</t>
  </si>
  <si>
    <t>02.-Gasolina</t>
  </si>
  <si>
    <t>03.-Impuestos.</t>
  </si>
  <si>
    <t>EGRESO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</si>
</sst>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#,##0.00;[Red]#,##0.00"/>
    <numFmt numFmtId="166" formatCode="[$$-80A]#,##0.00"/>
    <numFmt numFmtId="167" formatCode="#,##0.0;[Red]#,##0.0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Britannic Bold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Bernard MT Condensed"/>
      <family val="1"/>
    </font>
    <font>
      <b/>
      <sz val="9"/>
      <color theme="1"/>
      <name val="Berlin Sans FB Demi"/>
      <family val="2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1" xfId="0" applyFont="1" applyBorder="1" applyAlignment="1">
      <alignment horizontal="center"/>
    </xf>
    <xf numFmtId="43" fontId="4" fillId="0" borderId="0" xfId="1" applyFont="1" applyAlignment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43" fontId="2" fillId="0" borderId="2" xfId="1" applyFont="1" applyBorder="1"/>
    <xf numFmtId="164" fontId="3" fillId="0" borderId="0" xfId="0" applyNumberFormat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65" fontId="2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/>
    <xf numFmtId="166" fontId="2" fillId="0" borderId="7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9" fontId="2" fillId="0" borderId="0" xfId="0" applyNumberFormat="1" applyFont="1" applyAlignment="1">
      <alignment horizontal="right"/>
    </xf>
    <xf numFmtId="0" fontId="2" fillId="0" borderId="7" xfId="0" applyFont="1" applyBorder="1"/>
    <xf numFmtId="0" fontId="6" fillId="0" borderId="8" xfId="0" applyFont="1" applyBorder="1" applyAlignment="1">
      <alignment horizontal="right"/>
    </xf>
    <xf numFmtId="166" fontId="6" fillId="0" borderId="12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/>
    <xf numFmtId="0" fontId="7" fillId="0" borderId="8" xfId="0" applyFont="1" applyBorder="1" applyAlignment="1">
      <alignment horizontal="right"/>
    </xf>
    <xf numFmtId="166" fontId="3" fillId="0" borderId="9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4" fontId="2" fillId="0" borderId="0" xfId="0" applyNumberFormat="1" applyFont="1"/>
    <xf numFmtId="0" fontId="5" fillId="0" borderId="7" xfId="0" applyFont="1" applyBorder="1" applyAlignment="1">
      <alignment horizontal="left"/>
    </xf>
    <xf numFmtId="0" fontId="3" fillId="0" borderId="7" xfId="0" applyFont="1" applyBorder="1"/>
    <xf numFmtId="166" fontId="2" fillId="0" borderId="1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2" fillId="0" borderId="11" xfId="0" applyFont="1" applyBorder="1"/>
    <xf numFmtId="166" fontId="2" fillId="0" borderId="11" xfId="0" applyNumberFormat="1" applyFont="1" applyBorder="1"/>
    <xf numFmtId="166" fontId="3" fillId="0" borderId="11" xfId="0" applyNumberFormat="1" applyFont="1" applyBorder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0" fontId="2" fillId="0" borderId="9" xfId="0" applyFont="1" applyBorder="1"/>
    <xf numFmtId="0" fontId="2" fillId="0" borderId="1" xfId="0" applyFont="1" applyBorder="1"/>
    <xf numFmtId="0" fontId="2" fillId="0" borderId="14" xfId="0" applyFont="1" applyBorder="1"/>
    <xf numFmtId="166" fontId="3" fillId="0" borderId="15" xfId="1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6" fontId="2" fillId="0" borderId="9" xfId="1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/>
    <xf numFmtId="166" fontId="3" fillId="3" borderId="18" xfId="1" applyNumberFormat="1" applyFont="1" applyFill="1" applyBorder="1" applyAlignment="1">
      <alignment horizontal="center"/>
    </xf>
    <xf numFmtId="165" fontId="2" fillId="0" borderId="0" xfId="0" applyNumberFormat="1" applyFont="1"/>
    <xf numFmtId="4" fontId="8" fillId="4" borderId="0" xfId="1" applyNumberFormat="1" applyFont="1" applyFill="1" applyBorder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8" fontId="10" fillId="0" borderId="0" xfId="0" applyNumberFormat="1" applyFont="1"/>
    <xf numFmtId="44" fontId="2" fillId="0" borderId="11" xfId="0" applyNumberFormat="1" applyFont="1" applyBorder="1"/>
    <xf numFmtId="44" fontId="2" fillId="0" borderId="0" xfId="2" applyFont="1"/>
    <xf numFmtId="44" fontId="2" fillId="2" borderId="4" xfId="2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center" vertical="center"/>
    </xf>
    <xf numFmtId="44" fontId="2" fillId="0" borderId="6" xfId="2" applyFont="1" applyBorder="1" applyAlignment="1">
      <alignment horizontal="center"/>
    </xf>
    <xf numFmtId="44" fontId="2" fillId="0" borderId="11" xfId="2" applyFont="1" applyBorder="1" applyAlignment="1">
      <alignment horizontal="center"/>
    </xf>
    <xf numFmtId="44" fontId="2" fillId="0" borderId="7" xfId="2" applyFont="1" applyBorder="1" applyAlignment="1">
      <alignment horizontal="center"/>
    </xf>
    <xf numFmtId="44" fontId="6" fillId="0" borderId="12" xfId="2" applyFont="1" applyBorder="1" applyAlignment="1">
      <alignment horizontal="center"/>
    </xf>
    <xf numFmtId="44" fontId="3" fillId="0" borderId="9" xfId="2" applyFont="1" applyBorder="1" applyAlignment="1">
      <alignment horizontal="center"/>
    </xf>
    <xf numFmtId="44" fontId="2" fillId="0" borderId="11" xfId="2" applyFont="1" applyBorder="1"/>
    <xf numFmtId="44" fontId="3" fillId="0" borderId="13" xfId="2" applyFont="1" applyBorder="1" applyAlignment="1">
      <alignment horizontal="center"/>
    </xf>
    <xf numFmtId="44" fontId="2" fillId="0" borderId="9" xfId="2" applyFont="1" applyBorder="1" applyAlignment="1">
      <alignment horizontal="center"/>
    </xf>
    <xf numFmtId="44" fontId="2" fillId="0" borderId="4" xfId="2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2" fillId="0" borderId="0" xfId="2" applyFont="1" applyAlignment="1">
      <alignment horizontal="center"/>
    </xf>
    <xf numFmtId="44" fontId="2" fillId="0" borderId="8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0\CHEQUES%202020.%20CTA.37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NGRESOS- EGERSOS 2019.PLAN."/>
      <sheetName val="INGRESOS- EGERSOSs 2020"/>
      <sheetName val="INGRESOS-EGRESOS 2020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G41">
            <v>11006.9</v>
          </cell>
        </row>
        <row r="42">
          <cell r="G42">
            <v>57959.270000000004</v>
          </cell>
        </row>
        <row r="43">
          <cell r="G43">
            <v>2500</v>
          </cell>
        </row>
        <row r="46">
          <cell r="G46">
            <v>9980</v>
          </cell>
        </row>
      </sheetData>
      <sheetData sheetId="11">
        <row r="46">
          <cell r="G46">
            <v>26036.639999999999</v>
          </cell>
        </row>
        <row r="47">
          <cell r="G47">
            <v>59619</v>
          </cell>
        </row>
        <row r="48">
          <cell r="G48">
            <v>2500</v>
          </cell>
        </row>
        <row r="49">
          <cell r="G49">
            <v>0</v>
          </cell>
        </row>
        <row r="50">
          <cell r="G50">
            <v>5631.12</v>
          </cell>
        </row>
        <row r="51">
          <cell r="G51">
            <v>9800</v>
          </cell>
        </row>
      </sheetData>
      <sheetData sheetId="12">
        <row r="31">
          <cell r="G31">
            <v>1000</v>
          </cell>
        </row>
        <row r="32">
          <cell r="G32">
            <v>56133.99</v>
          </cell>
        </row>
        <row r="33">
          <cell r="G33">
            <v>0</v>
          </cell>
        </row>
        <row r="34">
          <cell r="G34">
            <v>395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6554-5FE4-4189-8CD6-04990BBFE5A2}">
  <dimension ref="A1:Q47"/>
  <sheetViews>
    <sheetView tabSelected="1" topLeftCell="A7" workbookViewId="0">
      <selection activeCell="L24" sqref="L24"/>
    </sheetView>
  </sheetViews>
  <sheetFormatPr baseColWidth="10" defaultRowHeight="12" x14ac:dyDescent="0.2"/>
  <cols>
    <col min="1" max="1" width="11.42578125" style="1"/>
    <col min="2" max="2" width="13.7109375" style="1" customWidth="1"/>
    <col min="3" max="3" width="11.85546875" style="1" customWidth="1"/>
    <col min="4" max="4" width="13" style="1" bestFit="1" customWidth="1"/>
    <col min="5" max="5" width="10.85546875" style="1" bestFit="1" customWidth="1"/>
    <col min="6" max="6" width="11.140625" style="1" bestFit="1" customWidth="1"/>
    <col min="7" max="7" width="11.5703125" style="1" bestFit="1" customWidth="1"/>
    <col min="8" max="8" width="10.140625" style="1" bestFit="1" customWidth="1"/>
    <col min="9" max="9" width="9.85546875" style="1" bestFit="1" customWidth="1"/>
    <col min="10" max="10" width="10" style="1" bestFit="1" customWidth="1"/>
    <col min="11" max="11" width="10.7109375" style="79" bestFit="1" customWidth="1"/>
    <col min="12" max="12" width="10.28515625" style="79" bestFit="1" customWidth="1"/>
    <col min="13" max="14" width="10.140625" style="1" bestFit="1" customWidth="1"/>
    <col min="15" max="15" width="10.28515625" style="1" bestFit="1" customWidth="1"/>
    <col min="16" max="16" width="12.5703125" style="1" bestFit="1" customWidth="1"/>
    <col min="17" max="16384" width="11.42578125" style="1"/>
  </cols>
  <sheetData>
    <row r="1" spans="1:16" x14ac:dyDescent="0.2">
      <c r="D1" s="2"/>
    </row>
    <row r="2" spans="1:16" ht="12.75" thickBo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D3" s="2"/>
    </row>
    <row r="4" spans="1:16" x14ac:dyDescent="0.2">
      <c r="D4" s="2"/>
    </row>
    <row r="5" spans="1:16" x14ac:dyDescent="0.2">
      <c r="D5" s="4"/>
      <c r="E5" s="5"/>
      <c r="F5" s="5"/>
      <c r="G5" s="5"/>
      <c r="H5" s="5"/>
      <c r="I5" s="5"/>
      <c r="J5" s="5"/>
    </row>
    <row r="6" spans="1:16" x14ac:dyDescent="0.2">
      <c r="D6" s="2"/>
    </row>
    <row r="7" spans="1:16" x14ac:dyDescent="0.2">
      <c r="A7" s="6" t="s">
        <v>1</v>
      </c>
      <c r="B7" s="6"/>
      <c r="C7" s="7"/>
      <c r="D7" s="8"/>
      <c r="E7" s="7"/>
      <c r="G7" s="1" t="s">
        <v>2</v>
      </c>
      <c r="P7" s="9">
        <v>44104</v>
      </c>
    </row>
    <row r="8" spans="1:16" ht="12.75" thickBot="1" x14ac:dyDescent="0.25">
      <c r="A8" s="10"/>
      <c r="B8" s="10"/>
      <c r="C8" s="10"/>
      <c r="D8" s="11"/>
      <c r="E8" s="10"/>
      <c r="F8" s="10"/>
      <c r="G8" s="10"/>
      <c r="H8" s="10"/>
      <c r="I8" s="10"/>
    </row>
    <row r="9" spans="1:16" ht="12" customHeight="1" x14ac:dyDescent="0.2">
      <c r="A9" s="12" t="s">
        <v>3</v>
      </c>
      <c r="B9" s="13"/>
      <c r="C9" s="14"/>
      <c r="D9" s="15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80" t="s">
        <v>11</v>
      </c>
      <c r="L9" s="80" t="s">
        <v>12</v>
      </c>
      <c r="M9" s="16" t="s">
        <v>13</v>
      </c>
      <c r="N9" s="16" t="s">
        <v>14</v>
      </c>
      <c r="O9" s="16" t="s">
        <v>15</v>
      </c>
      <c r="P9" s="17" t="s">
        <v>16</v>
      </c>
    </row>
    <row r="10" spans="1:16" ht="12.75" thickBot="1" x14ac:dyDescent="0.25">
      <c r="A10" s="18"/>
      <c r="B10" s="19"/>
      <c r="C10" s="20"/>
      <c r="D10" s="21" t="s">
        <v>17</v>
      </c>
      <c r="E10" s="22"/>
      <c r="F10" s="22"/>
      <c r="G10" s="22"/>
      <c r="H10" s="22"/>
      <c r="I10" s="22"/>
      <c r="J10" s="22"/>
      <c r="K10" s="81"/>
      <c r="L10" s="81"/>
      <c r="M10" s="22"/>
      <c r="N10" s="22"/>
      <c r="O10" s="22"/>
      <c r="P10" s="23"/>
    </row>
    <row r="11" spans="1:16" x14ac:dyDescent="0.2">
      <c r="A11" s="24" t="s">
        <v>18</v>
      </c>
      <c r="B11" s="25"/>
      <c r="C11" s="26"/>
      <c r="D11" s="27"/>
      <c r="E11" s="28"/>
      <c r="F11" s="28"/>
      <c r="G11" s="29"/>
      <c r="H11" s="28"/>
      <c r="I11" s="28"/>
      <c r="J11" s="27"/>
      <c r="K11" s="82"/>
      <c r="L11" s="90"/>
      <c r="M11" s="27"/>
      <c r="N11" s="28"/>
      <c r="O11" s="29"/>
      <c r="P11" s="30"/>
    </row>
    <row r="12" spans="1:16" x14ac:dyDescent="0.2">
      <c r="A12" s="31" t="s">
        <v>19</v>
      </c>
      <c r="B12" s="32"/>
      <c r="C12" s="33"/>
      <c r="D12" s="34"/>
      <c r="E12" s="35"/>
      <c r="F12" s="35"/>
      <c r="G12" s="36"/>
      <c r="H12" s="35"/>
      <c r="I12" s="35"/>
      <c r="J12" s="34"/>
      <c r="K12" s="83"/>
      <c r="L12" s="91"/>
      <c r="M12" s="34"/>
      <c r="N12" s="35"/>
      <c r="O12" s="36"/>
      <c r="P12" s="37"/>
    </row>
    <row r="13" spans="1:16" x14ac:dyDescent="0.2">
      <c r="A13" s="31"/>
      <c r="B13" s="38">
        <v>0.05</v>
      </c>
      <c r="C13" s="33"/>
      <c r="D13" s="34"/>
      <c r="E13" s="34"/>
      <c r="F13" s="34"/>
      <c r="G13" s="34"/>
      <c r="H13" s="34"/>
      <c r="I13" s="34"/>
      <c r="J13" s="34"/>
      <c r="K13" s="84"/>
      <c r="L13" s="84"/>
      <c r="M13" s="34"/>
      <c r="N13" s="34"/>
      <c r="O13" s="34"/>
      <c r="P13" s="37">
        <f>SUM(D13:O13)</f>
        <v>0</v>
      </c>
    </row>
    <row r="14" spans="1:16" x14ac:dyDescent="0.2">
      <c r="A14" s="31"/>
      <c r="B14" s="38">
        <v>0.1</v>
      </c>
      <c r="C14" s="33"/>
      <c r="D14" s="34"/>
      <c r="E14" s="34"/>
      <c r="F14" s="34"/>
      <c r="G14" s="34"/>
      <c r="H14" s="34"/>
      <c r="I14" s="34"/>
      <c r="J14" s="34"/>
      <c r="K14" s="84"/>
      <c r="L14" s="84"/>
      <c r="M14" s="34"/>
      <c r="N14" s="34"/>
      <c r="O14" s="34"/>
      <c r="P14" s="37">
        <f t="shared" ref="P14:P16" si="0">SUM(D14:O14)</f>
        <v>0</v>
      </c>
    </row>
    <row r="15" spans="1:16" x14ac:dyDescent="0.2">
      <c r="A15" s="39" t="s">
        <v>20</v>
      </c>
      <c r="C15" s="33"/>
      <c r="D15" s="34"/>
      <c r="E15" s="34"/>
      <c r="F15" s="34"/>
      <c r="G15" s="34"/>
      <c r="H15" s="34"/>
      <c r="I15" s="34"/>
      <c r="J15" s="34"/>
      <c r="K15" s="84"/>
      <c r="L15" s="84"/>
      <c r="M15" s="34"/>
      <c r="N15" s="34"/>
      <c r="O15" s="34"/>
      <c r="P15" s="37">
        <f t="shared" si="0"/>
        <v>0</v>
      </c>
    </row>
    <row r="16" spans="1:16" ht="12.75" thickBot="1" x14ac:dyDescent="0.25">
      <c r="A16" s="39" t="s">
        <v>21</v>
      </c>
      <c r="C16" s="33"/>
      <c r="D16" s="34"/>
      <c r="E16" s="34"/>
      <c r="F16" s="34"/>
      <c r="G16" s="34"/>
      <c r="H16" s="34"/>
      <c r="I16" s="34"/>
      <c r="J16" s="34"/>
      <c r="K16" s="84"/>
      <c r="L16" s="84"/>
      <c r="M16" s="34"/>
      <c r="N16" s="34"/>
      <c r="O16" s="34"/>
      <c r="P16" s="37">
        <f t="shared" si="0"/>
        <v>0</v>
      </c>
    </row>
    <row r="17" spans="1:17" ht="12.75" thickBot="1" x14ac:dyDescent="0.25">
      <c r="A17" s="39"/>
      <c r="C17" s="40" t="s">
        <v>22</v>
      </c>
      <c r="D17" s="41">
        <f>SUM(D11:D16)</f>
        <v>0</v>
      </c>
      <c r="E17" s="41">
        <f t="shared" ref="E17:F17" si="1">SUM(E11:E16)</f>
        <v>0</v>
      </c>
      <c r="F17" s="41">
        <f t="shared" si="1"/>
        <v>0</v>
      </c>
      <c r="G17" s="41"/>
      <c r="H17" s="41"/>
      <c r="I17" s="41"/>
      <c r="J17" s="41"/>
      <c r="K17" s="85"/>
      <c r="L17" s="85"/>
      <c r="M17" s="41"/>
      <c r="N17" s="41"/>
      <c r="O17" s="41"/>
      <c r="P17" s="42">
        <f>SUM(P13:P16)</f>
        <v>0</v>
      </c>
    </row>
    <row r="18" spans="1:17" ht="13.5" thickBot="1" x14ac:dyDescent="0.25">
      <c r="A18" s="43"/>
      <c r="B18" s="44"/>
      <c r="C18" s="45" t="s">
        <v>23</v>
      </c>
      <c r="D18" s="46">
        <f>D17</f>
        <v>0</v>
      </c>
      <c r="E18" s="46">
        <f t="shared" ref="E18:F18" si="2">E17</f>
        <v>0</v>
      </c>
      <c r="F18" s="46">
        <f t="shared" si="2"/>
        <v>0</v>
      </c>
      <c r="G18" s="46"/>
      <c r="H18" s="46"/>
      <c r="I18" s="46"/>
      <c r="J18" s="46"/>
      <c r="K18" s="86"/>
      <c r="L18" s="86"/>
      <c r="M18" s="46"/>
      <c r="N18" s="46"/>
      <c r="O18" s="46"/>
      <c r="P18" s="47">
        <f>SUM(D18:O18)</f>
        <v>0</v>
      </c>
    </row>
    <row r="19" spans="1:17" x14ac:dyDescent="0.2">
      <c r="A19" s="39"/>
      <c r="C19" s="33"/>
      <c r="D19" s="34"/>
      <c r="E19" s="35"/>
      <c r="F19" s="35"/>
      <c r="G19" s="36"/>
      <c r="H19" s="35"/>
      <c r="I19" s="35"/>
      <c r="J19" s="34"/>
      <c r="K19" s="83"/>
      <c r="L19" s="91"/>
      <c r="M19" s="48"/>
      <c r="N19" s="49"/>
      <c r="O19" s="36"/>
      <c r="P19" s="37"/>
      <c r="Q19" s="50"/>
    </row>
    <row r="20" spans="1:17" x14ac:dyDescent="0.2">
      <c r="A20" s="39"/>
      <c r="C20" s="33"/>
      <c r="D20" s="34"/>
      <c r="E20" s="35"/>
      <c r="F20" s="35"/>
      <c r="G20" s="36"/>
      <c r="H20" s="35"/>
      <c r="I20" s="35"/>
      <c r="J20" s="34"/>
      <c r="K20" s="83"/>
      <c r="L20" s="91"/>
      <c r="M20" s="35"/>
      <c r="N20" s="35"/>
      <c r="O20" s="36"/>
      <c r="P20" s="37"/>
    </row>
    <row r="21" spans="1:17" x14ac:dyDescent="0.2">
      <c r="A21" s="51" t="s">
        <v>24</v>
      </c>
      <c r="C21" s="33"/>
      <c r="D21" s="34"/>
      <c r="E21" s="35"/>
      <c r="F21" s="49"/>
      <c r="G21" s="36"/>
      <c r="H21" s="35"/>
      <c r="I21" s="35"/>
      <c r="J21" s="34"/>
      <c r="K21" s="83"/>
      <c r="L21" s="91"/>
      <c r="M21" s="35"/>
      <c r="N21" s="35"/>
      <c r="O21" s="36"/>
      <c r="P21" s="37"/>
    </row>
    <row r="22" spans="1:17" x14ac:dyDescent="0.2">
      <c r="A22" s="52" t="s">
        <v>25</v>
      </c>
      <c r="C22" s="33"/>
      <c r="D22" s="53"/>
      <c r="E22" s="53"/>
      <c r="F22" s="53"/>
      <c r="G22" s="53"/>
      <c r="H22" s="53"/>
      <c r="I22" s="54"/>
      <c r="J22" s="55"/>
      <c r="K22" s="83"/>
      <c r="L22" s="92"/>
      <c r="M22" s="53"/>
      <c r="N22" s="53"/>
      <c r="O22" s="53"/>
      <c r="P22" s="56"/>
    </row>
    <row r="23" spans="1:17" x14ac:dyDescent="0.2">
      <c r="A23" s="39" t="s">
        <v>26</v>
      </c>
      <c r="C23" s="33"/>
      <c r="D23" s="57"/>
      <c r="E23" s="57"/>
      <c r="F23" s="57"/>
      <c r="G23" s="57"/>
      <c r="H23" s="57"/>
      <c r="I23" s="57"/>
      <c r="J23" s="57"/>
      <c r="K23" s="87"/>
      <c r="M23" s="57"/>
      <c r="N23" s="57"/>
      <c r="O23" s="57"/>
      <c r="P23" s="57"/>
    </row>
    <row r="24" spans="1:17" x14ac:dyDescent="0.2">
      <c r="A24" s="39"/>
      <c r="C24" s="33" t="s">
        <v>27</v>
      </c>
      <c r="D24" s="58"/>
      <c r="E24" s="58"/>
      <c r="F24" s="58"/>
      <c r="G24" s="58"/>
      <c r="H24" s="58"/>
      <c r="I24" s="58"/>
      <c r="J24" s="78">
        <f>[1]JULIO!$G$41+[1]JULIO!$G$42</f>
        <v>68966.17</v>
      </c>
      <c r="K24" s="87">
        <f>[1]AGOSTO!$G$46+[1]AGOSTO!$G$47</f>
        <v>85655.64</v>
      </c>
      <c r="L24" s="93">
        <f>[1]SEPTIMBRE!$G$31+[1]SEPTIMBRE!$G$32</f>
        <v>57133.99</v>
      </c>
      <c r="M24" s="58"/>
      <c r="N24" s="58"/>
      <c r="O24" s="58"/>
      <c r="P24" s="59">
        <f>SUM(D24:O24)</f>
        <v>211755.8</v>
      </c>
    </row>
    <row r="25" spans="1:17" x14ac:dyDescent="0.2">
      <c r="A25" s="39"/>
      <c r="C25" s="33" t="s">
        <v>28</v>
      </c>
      <c r="D25" s="34"/>
      <c r="E25" s="34"/>
      <c r="F25" s="34"/>
      <c r="G25" s="34"/>
      <c r="H25" s="34"/>
      <c r="I25" s="35"/>
      <c r="J25" s="36"/>
      <c r="K25" s="84"/>
      <c r="L25" s="84"/>
      <c r="M25" s="34"/>
      <c r="N25" s="34"/>
      <c r="O25" s="34"/>
      <c r="P25" s="59">
        <f t="shared" ref="P25:P33" si="3">SUM(D25:O25)</f>
        <v>0</v>
      </c>
      <c r="Q25" s="60"/>
    </row>
    <row r="26" spans="1:17" x14ac:dyDescent="0.2">
      <c r="A26" s="39"/>
      <c r="C26" s="33" t="s">
        <v>29</v>
      </c>
      <c r="D26" s="34"/>
      <c r="E26" s="34"/>
      <c r="F26" s="34"/>
      <c r="G26" s="34"/>
      <c r="H26" s="34"/>
      <c r="I26" s="34"/>
      <c r="J26" s="34"/>
      <c r="K26" s="84"/>
      <c r="L26" s="84"/>
      <c r="M26" s="34"/>
      <c r="N26" s="34"/>
      <c r="O26" s="34"/>
      <c r="P26" s="59">
        <f t="shared" si="3"/>
        <v>0</v>
      </c>
    </row>
    <row r="27" spans="1:17" x14ac:dyDescent="0.2">
      <c r="A27" s="39" t="s">
        <v>30</v>
      </c>
      <c r="C27" s="33"/>
      <c r="D27" s="34"/>
      <c r="E27" s="34"/>
      <c r="F27" s="34"/>
      <c r="G27" s="34"/>
      <c r="H27" s="34"/>
      <c r="I27" s="34"/>
      <c r="J27" s="34"/>
      <c r="K27" s="84"/>
      <c r="L27" s="84"/>
      <c r="M27" s="34"/>
      <c r="N27" s="34"/>
      <c r="O27" s="34"/>
      <c r="P27" s="59">
        <f t="shared" si="3"/>
        <v>0</v>
      </c>
    </row>
    <row r="28" spans="1:17" x14ac:dyDescent="0.2">
      <c r="A28" s="39" t="s">
        <v>31</v>
      </c>
      <c r="C28" s="33"/>
      <c r="D28" s="34"/>
      <c r="E28" s="34"/>
      <c r="F28" s="34"/>
      <c r="G28" s="34"/>
      <c r="H28" s="34"/>
      <c r="I28" s="34"/>
      <c r="J28" s="34"/>
      <c r="K28" s="84"/>
      <c r="L28" s="84"/>
      <c r="M28" s="34"/>
      <c r="N28" s="34"/>
      <c r="O28" s="34"/>
      <c r="P28" s="59">
        <f t="shared" si="3"/>
        <v>0</v>
      </c>
    </row>
    <row r="29" spans="1:17" x14ac:dyDescent="0.2">
      <c r="A29" s="52" t="s">
        <v>32</v>
      </c>
      <c r="C29" s="33"/>
      <c r="D29" s="34"/>
      <c r="E29" s="34"/>
      <c r="F29" s="34"/>
      <c r="G29" s="34"/>
      <c r="H29" s="34"/>
      <c r="I29" s="34"/>
      <c r="J29" s="34"/>
      <c r="K29" s="84"/>
      <c r="L29" s="84"/>
      <c r="M29" s="34"/>
      <c r="N29" s="34"/>
      <c r="O29" s="34"/>
      <c r="P29" s="59">
        <f t="shared" si="3"/>
        <v>0</v>
      </c>
    </row>
    <row r="30" spans="1:17" x14ac:dyDescent="0.2">
      <c r="A30" s="39" t="s">
        <v>33</v>
      </c>
      <c r="C30" s="33"/>
      <c r="D30" s="34"/>
      <c r="E30" s="34"/>
      <c r="F30" s="34"/>
      <c r="G30" s="34"/>
      <c r="H30" s="34"/>
      <c r="I30" s="34"/>
      <c r="J30" s="34">
        <f>[1]JULIO!$G$46</f>
        <v>9980</v>
      </c>
      <c r="K30" s="84">
        <f>[1]AGOSTO!$G$51</f>
        <v>9800</v>
      </c>
      <c r="L30" s="84">
        <f>[1]SEPTIMBRE!$G$36</f>
        <v>0</v>
      </c>
      <c r="M30" s="34"/>
      <c r="N30" s="34"/>
      <c r="O30" s="34"/>
      <c r="P30" s="59">
        <f t="shared" si="3"/>
        <v>19780</v>
      </c>
      <c r="Q30" s="61"/>
    </row>
    <row r="31" spans="1:17" x14ac:dyDescent="0.2">
      <c r="A31" s="31" t="s">
        <v>34</v>
      </c>
      <c r="C31" s="33"/>
      <c r="D31" s="34"/>
      <c r="E31" s="34"/>
      <c r="F31" s="34"/>
      <c r="G31" s="34"/>
      <c r="H31" s="34"/>
      <c r="I31" s="34"/>
      <c r="J31" s="34">
        <f>[1]JULIO!$G$43</f>
        <v>2500</v>
      </c>
      <c r="K31" s="84">
        <f>[1]AGOSTO!$G$48</f>
        <v>2500</v>
      </c>
      <c r="L31" s="84">
        <f>[1]SEPTIMBRE!$G$33</f>
        <v>0</v>
      </c>
      <c r="M31" s="34"/>
      <c r="N31" s="34"/>
      <c r="O31" s="34"/>
      <c r="P31" s="59">
        <f t="shared" si="3"/>
        <v>5000</v>
      </c>
    </row>
    <row r="32" spans="1:17" x14ac:dyDescent="0.2">
      <c r="A32" s="31" t="s">
        <v>35</v>
      </c>
      <c r="C32" s="33"/>
      <c r="D32" s="34"/>
      <c r="E32" s="34"/>
      <c r="F32" s="34"/>
      <c r="G32" s="34"/>
      <c r="H32" s="34"/>
      <c r="I32" s="34"/>
      <c r="J32" s="34"/>
      <c r="K32" s="84">
        <f>[1]AGOSTO!$G$49</f>
        <v>0</v>
      </c>
      <c r="L32" s="84">
        <f>[1]SEPTIMBRE!$G$34</f>
        <v>395</v>
      </c>
      <c r="M32" s="34"/>
      <c r="N32" s="34"/>
      <c r="O32" s="34"/>
      <c r="P32" s="59">
        <f t="shared" si="3"/>
        <v>395</v>
      </c>
    </row>
    <row r="33" spans="1:17" ht="12.75" thickBot="1" x14ac:dyDescent="0.25">
      <c r="A33" s="31" t="s">
        <v>31</v>
      </c>
      <c r="C33" s="33"/>
      <c r="D33" s="34"/>
      <c r="E33" s="34"/>
      <c r="F33" s="34"/>
      <c r="G33" s="34"/>
      <c r="H33" s="34"/>
      <c r="I33" s="34"/>
      <c r="J33" s="34"/>
      <c r="K33" s="84">
        <f>[1]AGOSTO!$G$50</f>
        <v>5631.12</v>
      </c>
      <c r="L33" s="84"/>
      <c r="M33" s="34"/>
      <c r="N33" s="34"/>
      <c r="O33" s="34"/>
      <c r="P33" s="59">
        <f t="shared" si="3"/>
        <v>5631.12</v>
      </c>
    </row>
    <row r="34" spans="1:17" ht="12.75" thickBot="1" x14ac:dyDescent="0.25">
      <c r="A34" s="62"/>
      <c r="B34" s="63"/>
      <c r="C34" s="64"/>
      <c r="D34" s="42">
        <f>D24+D28+D30+D31+D32</f>
        <v>0</v>
      </c>
      <c r="E34" s="42">
        <f t="shared" ref="E34:I34" si="4">E24+E28+E30+E31+E32</f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>SUM(J19:J33)</f>
        <v>81446.17</v>
      </c>
      <c r="K34" s="42">
        <f>SUM(K19:K33)</f>
        <v>103586.76</v>
      </c>
      <c r="L34" s="42">
        <f t="shared" ref="L34:O34" si="5">SUM(L19:L33)</f>
        <v>57528.99</v>
      </c>
      <c r="M34" s="42">
        <f t="shared" si="5"/>
        <v>0</v>
      </c>
      <c r="N34" s="42">
        <f t="shared" si="5"/>
        <v>0</v>
      </c>
      <c r="O34" s="42">
        <f t="shared" si="5"/>
        <v>0</v>
      </c>
      <c r="P34" s="65">
        <f>SUM(P24:P33)</f>
        <v>242561.91999999998</v>
      </c>
      <c r="Q34" s="50"/>
    </row>
    <row r="35" spans="1:17" ht="13.5" thickBot="1" x14ac:dyDescent="0.25">
      <c r="A35" s="62"/>
      <c r="C35" s="66" t="s">
        <v>36</v>
      </c>
      <c r="D35" s="67">
        <f>D34</f>
        <v>0</v>
      </c>
      <c r="E35" s="67">
        <f t="shared" ref="E35:N35" si="6">E34</f>
        <v>0</v>
      </c>
      <c r="F35" s="67">
        <f t="shared" si="6"/>
        <v>0</v>
      </c>
      <c r="G35" s="67">
        <f t="shared" si="6"/>
        <v>0</v>
      </c>
      <c r="H35" s="67">
        <f t="shared" si="6"/>
        <v>0</v>
      </c>
      <c r="I35" s="67">
        <f t="shared" si="6"/>
        <v>0</v>
      </c>
      <c r="J35" s="67">
        <f t="shared" si="6"/>
        <v>81446.17</v>
      </c>
      <c r="K35" s="89">
        <f t="shared" si="6"/>
        <v>103586.76</v>
      </c>
      <c r="L35" s="89">
        <f t="shared" si="6"/>
        <v>57528.99</v>
      </c>
      <c r="M35" s="67">
        <f t="shared" si="6"/>
        <v>0</v>
      </c>
      <c r="N35" s="67">
        <f t="shared" si="6"/>
        <v>0</v>
      </c>
      <c r="O35" s="67">
        <f>O34</f>
        <v>0</v>
      </c>
      <c r="P35" s="68">
        <f>SUM(D35:O35)</f>
        <v>242561.91999999998</v>
      </c>
      <c r="Q35" s="50"/>
    </row>
    <row r="36" spans="1:17" ht="12.75" thickBot="1" x14ac:dyDescent="0.25">
      <c r="A36" s="69"/>
      <c r="B36" s="70"/>
      <c r="C36" s="70"/>
      <c r="D36" s="42">
        <f>D18-D34</f>
        <v>0</v>
      </c>
      <c r="E36" s="42">
        <f t="shared" ref="E36:O36" si="7">E18-E34</f>
        <v>0</v>
      </c>
      <c r="F36" s="42">
        <f t="shared" si="7"/>
        <v>0</v>
      </c>
      <c r="G36" s="42">
        <f t="shared" si="7"/>
        <v>0</v>
      </c>
      <c r="H36" s="42">
        <f t="shared" si="7"/>
        <v>0</v>
      </c>
      <c r="I36" s="42">
        <f t="shared" si="7"/>
        <v>0</v>
      </c>
      <c r="J36" s="42">
        <f t="shared" si="7"/>
        <v>-81446.17</v>
      </c>
      <c r="K36" s="88">
        <f t="shared" si="7"/>
        <v>-103586.76</v>
      </c>
      <c r="L36" s="88">
        <f t="shared" si="7"/>
        <v>-57528.99</v>
      </c>
      <c r="M36" s="42">
        <f t="shared" si="7"/>
        <v>0</v>
      </c>
      <c r="N36" s="42">
        <f t="shared" si="7"/>
        <v>0</v>
      </c>
      <c r="O36" s="42">
        <f t="shared" si="7"/>
        <v>0</v>
      </c>
      <c r="P36" s="71">
        <f>P18-P35</f>
        <v>-242561.91999999998</v>
      </c>
      <c r="Q36" s="72"/>
    </row>
    <row r="37" spans="1:17" x14ac:dyDescent="0.2">
      <c r="I37" s="50"/>
      <c r="J37" s="50"/>
      <c r="O37" s="60"/>
      <c r="P37" s="72"/>
    </row>
    <row r="38" spans="1:17" x14ac:dyDescent="0.2">
      <c r="J38" s="50"/>
      <c r="P38" s="72"/>
      <c r="Q38" s="73"/>
    </row>
    <row r="45" spans="1:17" x14ac:dyDescent="0.2">
      <c r="B45" s="74"/>
      <c r="C45" s="75"/>
      <c r="D45" s="76"/>
    </row>
    <row r="46" spans="1:17" x14ac:dyDescent="0.2">
      <c r="B46" s="75"/>
      <c r="C46" s="75"/>
      <c r="D46" s="77"/>
    </row>
    <row r="47" spans="1:17" x14ac:dyDescent="0.2">
      <c r="B47" s="75"/>
      <c r="C47" s="75"/>
      <c r="D47" s="77"/>
    </row>
  </sheetData>
  <mergeCells count="3">
    <mergeCell ref="A2:P2"/>
    <mergeCell ref="A9:C10"/>
    <mergeCell ref="P9:P10"/>
  </mergeCells>
  <pageMargins left="0" right="0" top="0.74803149606299213" bottom="0.74803149606299213" header="0.35433070866141736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INGRESOS- EGERSOSs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2020-10-26T17:39:01Z</dcterms:created>
  <dcterms:modified xsi:type="dcterms:W3CDTF">2020-10-26T17:52:04Z</dcterms:modified>
</cp:coreProperties>
</file>